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620" windowHeight="124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0" i="1"/>
  <c r="H24"/>
  <c r="H23"/>
  <c r="C13"/>
  <c r="D13" s="1"/>
  <c r="B7"/>
  <c r="C16" l="1"/>
  <c r="D16" s="1"/>
  <c r="C15"/>
  <c r="C17"/>
  <c r="D17" l="1"/>
  <c r="E25"/>
  <c r="C18"/>
  <c r="D15"/>
  <c r="B24" l="1"/>
  <c r="D18"/>
  <c r="H25"/>
  <c r="E26"/>
  <c r="H26" s="1"/>
  <c r="D24" l="1"/>
  <c r="G24" s="1"/>
  <c r="B23"/>
  <c r="C24"/>
  <c r="F24" s="1"/>
  <c r="C23" l="1"/>
  <c r="D23"/>
  <c r="F23" l="1"/>
  <c r="C25"/>
  <c r="F25" s="1"/>
  <c r="G23"/>
  <c r="D25"/>
  <c r="D26" s="1"/>
  <c r="G26" s="1"/>
  <c r="C26" l="1"/>
  <c r="F26" s="1"/>
  <c r="B25"/>
  <c r="B26" s="1"/>
  <c r="G25"/>
</calcChain>
</file>

<file path=xl/sharedStrings.xml><?xml version="1.0" encoding="utf-8"?>
<sst xmlns="http://schemas.openxmlformats.org/spreadsheetml/2006/main" count="38" uniqueCount="27">
  <si>
    <t>dough calculator</t>
  </si>
  <si>
    <t># dough balls</t>
  </si>
  <si>
    <t xml:space="preserve">dough ball size </t>
  </si>
  <si>
    <t>pizza size in inches</t>
  </si>
  <si>
    <t>grams</t>
  </si>
  <si>
    <t xml:space="preserve">flour </t>
  </si>
  <si>
    <t>water</t>
  </si>
  <si>
    <t>flour</t>
  </si>
  <si>
    <t>total</t>
  </si>
  <si>
    <t xml:space="preserve">salt </t>
  </si>
  <si>
    <t>starter</t>
  </si>
  <si>
    <t>salt</t>
  </si>
  <si>
    <t>total dough</t>
  </si>
  <si>
    <t>1 4 4 method to determine starter and preferment</t>
  </si>
  <si>
    <t>preferment</t>
  </si>
  <si>
    <t>final</t>
  </si>
  <si>
    <t>oz</t>
  </si>
  <si>
    <t xml:space="preserve">water </t>
  </si>
  <si>
    <t>ingredient Percents</t>
  </si>
  <si>
    <t>Water (hydration)</t>
  </si>
  <si>
    <t>calculated amounts</t>
  </si>
  <si>
    <t>waste factor %</t>
  </si>
  <si>
    <t xml:space="preserve">1.4.4 method starts with total dough weight and divides by 5 to determine the amount of preferment and </t>
  </si>
  <si>
    <t>then by 5 again to determine the initial amount of mother starter to add to the preferment</t>
  </si>
  <si>
    <t>then final is determined by subtracting what has already been added from the total flour and water amounts.</t>
  </si>
  <si>
    <t>note:</t>
  </si>
  <si>
    <r>
      <t xml:space="preserve">items in </t>
    </r>
    <r>
      <rPr>
        <b/>
        <sz val="10"/>
        <color theme="3" tint="0.39997558519241921"/>
        <rFont val="Arial"/>
        <family val="2"/>
      </rPr>
      <t>blue</t>
    </r>
    <r>
      <rPr>
        <sz val="10"/>
        <color theme="1"/>
        <rFont val="Arial"/>
        <family val="2"/>
      </rPr>
      <t xml:space="preserve"> are entered by user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</si>
</sst>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5" formatCode="0.0"/>
    <numFmt numFmtId="166" formatCode="0.00000000000000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3" tint="0.59999389629810485"/>
      <name val="Calibri"/>
      <family val="2"/>
      <scheme val="minor"/>
    </font>
    <font>
      <b/>
      <sz val="10"/>
      <color theme="3" tint="0.399975585192419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5" fontId="0" fillId="0" borderId="0" xfId="0" applyNumberFormat="1"/>
    <xf numFmtId="0" fontId="2" fillId="0" borderId="1" xfId="0" applyFont="1" applyBorder="1"/>
    <xf numFmtId="0" fontId="0" fillId="0" borderId="1" xfId="0" applyBorder="1"/>
    <xf numFmtId="9" fontId="0" fillId="0" borderId="1" xfId="0" applyNumberFormat="1" applyBorder="1"/>
    <xf numFmtId="9" fontId="0" fillId="2" borderId="1" xfId="0" applyNumberFormat="1" applyFill="1" applyBorder="1"/>
    <xf numFmtId="0" fontId="0" fillId="2" borderId="1" xfId="0" applyFill="1" applyBorder="1"/>
    <xf numFmtId="0" fontId="0" fillId="0" borderId="1" xfId="1" applyNumberFormat="1" applyFont="1" applyBorder="1"/>
    <xf numFmtId="0" fontId="2" fillId="3" borderId="1" xfId="0" applyFont="1" applyFill="1" applyBorder="1"/>
    <xf numFmtId="0" fontId="4" fillId="0" borderId="0" xfId="0" applyFont="1"/>
    <xf numFmtId="0" fontId="0" fillId="0" borderId="0" xfId="0" applyBorder="1"/>
    <xf numFmtId="0" fontId="4" fillId="0" borderId="0" xfId="0" applyFont="1" applyFill="1" applyBorder="1"/>
    <xf numFmtId="0" fontId="3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/>
    </xf>
    <xf numFmtId="166" fontId="2" fillId="0" borderId="1" xfId="0" applyNumberFormat="1" applyFont="1" applyBorder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workbookViewId="0">
      <selection activeCell="A33" sqref="A33"/>
    </sheetView>
  </sheetViews>
  <sheetFormatPr defaultRowHeight="15"/>
  <cols>
    <col min="1" max="1" width="21" customWidth="1"/>
    <col min="2" max="2" width="9.5703125" bestFit="1" customWidth="1"/>
    <col min="5" max="5" width="7.42578125" customWidth="1"/>
  </cols>
  <sheetData>
    <row r="1" spans="1:8" ht="18.75">
      <c r="A1" s="12" t="s">
        <v>0</v>
      </c>
      <c r="B1" s="12"/>
      <c r="C1" s="12"/>
      <c r="D1" s="12"/>
      <c r="E1" s="12"/>
      <c r="F1" s="12"/>
      <c r="G1" s="12"/>
      <c r="H1" s="12"/>
    </row>
    <row r="3" spans="1:8">
      <c r="A3" s="8" t="s">
        <v>18</v>
      </c>
      <c r="B3" s="3"/>
      <c r="C3" s="3"/>
      <c r="D3" s="3"/>
      <c r="E3" s="3"/>
      <c r="F3" s="3"/>
      <c r="G3" s="3"/>
      <c r="H3" s="3"/>
    </row>
    <row r="4" spans="1:8">
      <c r="A4" s="3" t="s">
        <v>7</v>
      </c>
      <c r="B4" s="4">
        <v>1</v>
      </c>
      <c r="C4" s="3"/>
      <c r="D4" s="3"/>
      <c r="E4" s="3"/>
      <c r="F4" s="3"/>
      <c r="G4" s="3"/>
      <c r="H4" s="3"/>
    </row>
    <row r="5" spans="1:8">
      <c r="A5" s="3" t="s">
        <v>19</v>
      </c>
      <c r="B5" s="5">
        <v>0.65</v>
      </c>
      <c r="C5" s="3"/>
      <c r="D5" s="3"/>
      <c r="E5" s="3"/>
      <c r="F5" s="3"/>
      <c r="G5" s="3"/>
      <c r="H5" s="3"/>
    </row>
    <row r="6" spans="1:8">
      <c r="A6" s="3" t="s">
        <v>11</v>
      </c>
      <c r="B6" s="5">
        <v>0.02</v>
      </c>
      <c r="C6" s="3"/>
      <c r="D6" s="3"/>
      <c r="E6" s="3"/>
      <c r="F6" s="3"/>
      <c r="G6" s="3"/>
      <c r="H6" s="3"/>
    </row>
    <row r="7" spans="1:8">
      <c r="A7" s="3" t="s">
        <v>8</v>
      </c>
      <c r="B7" s="4">
        <f>SUM(B4:B6)</f>
        <v>1.67</v>
      </c>
      <c r="C7" s="3"/>
      <c r="D7" s="3"/>
      <c r="E7" s="3"/>
      <c r="F7" s="3"/>
      <c r="G7" s="3"/>
      <c r="H7" s="3"/>
    </row>
    <row r="8" spans="1:8">
      <c r="A8" s="3"/>
      <c r="B8" s="4"/>
      <c r="C8" s="8" t="s">
        <v>4</v>
      </c>
      <c r="D8" s="8" t="s">
        <v>16</v>
      </c>
      <c r="E8" s="3"/>
      <c r="F8" s="3"/>
      <c r="G8" s="3"/>
      <c r="H8" s="3"/>
    </row>
    <row r="9" spans="1:8">
      <c r="A9" s="3" t="s">
        <v>3</v>
      </c>
      <c r="B9" s="6">
        <v>14</v>
      </c>
      <c r="C9" s="3"/>
      <c r="D9" s="3"/>
      <c r="E9" s="3"/>
      <c r="F9" s="3"/>
      <c r="G9" s="3"/>
      <c r="H9" s="3"/>
    </row>
    <row r="10" spans="1:8">
      <c r="A10" s="3" t="s">
        <v>2</v>
      </c>
      <c r="B10" s="3"/>
      <c r="C10" s="6">
        <v>340</v>
      </c>
      <c r="D10" s="3">
        <f>ROUND(C10/28.35,2)</f>
        <v>11.99</v>
      </c>
      <c r="E10" s="3"/>
      <c r="F10" s="3"/>
      <c r="G10" s="3"/>
      <c r="H10" s="3"/>
    </row>
    <row r="11" spans="1:8">
      <c r="A11" s="3" t="s">
        <v>1</v>
      </c>
      <c r="B11" s="6">
        <v>4</v>
      </c>
      <c r="C11" s="3"/>
      <c r="D11" s="3"/>
      <c r="E11" s="3"/>
      <c r="F11" s="3"/>
      <c r="G11" s="3"/>
      <c r="H11" s="3"/>
    </row>
    <row r="12" spans="1:8">
      <c r="A12" s="3" t="s">
        <v>21</v>
      </c>
      <c r="B12" s="6">
        <v>0.05</v>
      </c>
      <c r="C12" s="3"/>
      <c r="D12" s="3"/>
      <c r="E12" s="3"/>
      <c r="F12" s="3"/>
      <c r="G12" s="3"/>
      <c r="H12" s="3"/>
    </row>
    <row r="13" spans="1:8">
      <c r="A13" s="3" t="s">
        <v>12</v>
      </c>
      <c r="B13" s="3"/>
      <c r="C13" s="7">
        <f>(1+B12)*C10*B11</f>
        <v>1428</v>
      </c>
      <c r="D13" s="3">
        <f>ROUND(C13/28.35,1)</f>
        <v>50.4</v>
      </c>
      <c r="E13" s="3"/>
      <c r="F13" s="3"/>
      <c r="G13" s="3"/>
      <c r="H13" s="3"/>
    </row>
    <row r="14" spans="1:8">
      <c r="A14" s="8" t="s">
        <v>20</v>
      </c>
      <c r="B14" s="4"/>
      <c r="C14" s="8" t="s">
        <v>4</v>
      </c>
      <c r="D14" s="8" t="s">
        <v>16</v>
      </c>
      <c r="E14" s="3"/>
      <c r="F14" s="3"/>
      <c r="G14" s="3"/>
      <c r="H14" s="3"/>
    </row>
    <row r="15" spans="1:8">
      <c r="A15" s="3" t="s">
        <v>5</v>
      </c>
      <c r="B15" s="3"/>
      <c r="C15" s="3">
        <f>ROUND(B4/B7*C13,0)</f>
        <v>855</v>
      </c>
      <c r="D15" s="3">
        <f>ROUND(C15/28.35,1)</f>
        <v>30.2</v>
      </c>
      <c r="E15" s="3"/>
      <c r="F15" s="3"/>
      <c r="G15" s="3"/>
      <c r="H15" s="3"/>
    </row>
    <row r="16" spans="1:8">
      <c r="A16" s="3" t="s">
        <v>6</v>
      </c>
      <c r="B16" s="3"/>
      <c r="C16" s="3">
        <f>ROUND(B5/B7*C13,0)</f>
        <v>556</v>
      </c>
      <c r="D16" s="3">
        <f>ROUND(C16/28.35,1)</f>
        <v>19.600000000000001</v>
      </c>
      <c r="E16" s="3"/>
      <c r="F16" s="3"/>
      <c r="G16" s="3"/>
      <c r="H16" s="3"/>
    </row>
    <row r="17" spans="1:12">
      <c r="A17" s="3" t="s">
        <v>9</v>
      </c>
      <c r="B17" s="3"/>
      <c r="C17" s="3">
        <f>ROUND(B6/B7*C13,0)</f>
        <v>17</v>
      </c>
      <c r="D17" s="3">
        <f>ROUND(C17/28.35,2)</f>
        <v>0.6</v>
      </c>
      <c r="E17" s="3"/>
      <c r="F17" s="3"/>
      <c r="G17" s="3"/>
      <c r="H17" s="3"/>
    </row>
    <row r="18" spans="1:12">
      <c r="A18" s="3" t="s">
        <v>8</v>
      </c>
      <c r="B18" s="3"/>
      <c r="C18" s="3">
        <f>SUM(C15:C17)</f>
        <v>1428</v>
      </c>
      <c r="D18" s="3">
        <f>ROUND(C18/28.35,2)</f>
        <v>50.37</v>
      </c>
      <c r="E18" s="3"/>
      <c r="F18" s="3"/>
      <c r="G18" s="3"/>
      <c r="H18" s="3"/>
    </row>
    <row r="19" spans="1:12">
      <c r="A19" s="3"/>
      <c r="B19" s="3"/>
      <c r="C19" s="3"/>
      <c r="D19" s="3"/>
      <c r="E19" s="3"/>
      <c r="F19" s="3"/>
      <c r="G19" s="3"/>
      <c r="H19" s="3"/>
    </row>
    <row r="20" spans="1:12">
      <c r="A20" s="2" t="s">
        <v>13</v>
      </c>
      <c r="B20" s="3"/>
      <c r="C20" s="3"/>
      <c r="D20" s="3"/>
      <c r="E20" s="3"/>
      <c r="F20" s="3"/>
      <c r="G20" s="3"/>
      <c r="H20" s="3"/>
    </row>
    <row r="21" spans="1:12">
      <c r="A21" s="3"/>
      <c r="B21" s="3"/>
      <c r="C21" s="13" t="s">
        <v>4</v>
      </c>
      <c r="D21" s="13"/>
      <c r="E21" s="13"/>
      <c r="F21" s="13" t="s">
        <v>16</v>
      </c>
      <c r="G21" s="13"/>
      <c r="H21" s="13"/>
    </row>
    <row r="22" spans="1:12">
      <c r="A22" s="3"/>
      <c r="B22" s="2" t="s">
        <v>8</v>
      </c>
      <c r="C22" s="2" t="s">
        <v>7</v>
      </c>
      <c r="D22" s="2" t="s">
        <v>6</v>
      </c>
      <c r="E22" s="14" t="s">
        <v>11</v>
      </c>
      <c r="F22" s="2" t="s">
        <v>5</v>
      </c>
      <c r="G22" s="2" t="s">
        <v>17</v>
      </c>
      <c r="H22" s="2" t="s">
        <v>11</v>
      </c>
    </row>
    <row r="23" spans="1:12">
      <c r="A23" s="3" t="s">
        <v>10</v>
      </c>
      <c r="B23" s="3">
        <f>EVEN(B24/5)</f>
        <v>58</v>
      </c>
      <c r="C23" s="3">
        <f>B23/2</f>
        <v>29</v>
      </c>
      <c r="D23" s="3">
        <f>B23/2</f>
        <v>29</v>
      </c>
      <c r="E23" s="3"/>
      <c r="F23" s="3">
        <f>ROUND(C23/28.35,2)</f>
        <v>1.02</v>
      </c>
      <c r="G23" s="3">
        <f t="shared" ref="G23:H26" si="0">ROUND(D23/28.35,2)</f>
        <v>1.02</v>
      </c>
      <c r="H23" s="3">
        <f t="shared" si="0"/>
        <v>0</v>
      </c>
    </row>
    <row r="24" spans="1:12">
      <c r="A24" s="3" t="s">
        <v>14</v>
      </c>
      <c r="B24" s="3">
        <f>EVEN(C18/5)</f>
        <v>286</v>
      </c>
      <c r="C24" s="3">
        <f>B24/2</f>
        <v>143</v>
      </c>
      <c r="D24" s="3">
        <f>ROUNDUP(B24/2,0)</f>
        <v>143</v>
      </c>
      <c r="E24" s="3"/>
      <c r="F24" s="3">
        <f t="shared" ref="F24:F26" si="1">ROUND(C24/28.35,2)</f>
        <v>5.04</v>
      </c>
      <c r="G24" s="3">
        <f t="shared" si="0"/>
        <v>5.04</v>
      </c>
      <c r="H24" s="3">
        <f t="shared" si="0"/>
        <v>0</v>
      </c>
    </row>
    <row r="25" spans="1:12">
      <c r="A25" s="3" t="s">
        <v>15</v>
      </c>
      <c r="B25" s="3">
        <f>SUM(C25:E25)</f>
        <v>1084</v>
      </c>
      <c r="C25" s="3">
        <f>C15-C23-C24</f>
        <v>683</v>
      </c>
      <c r="D25" s="3">
        <f>C16-D23-D24</f>
        <v>384</v>
      </c>
      <c r="E25" s="3">
        <f>C17</f>
        <v>17</v>
      </c>
      <c r="F25" s="3">
        <f t="shared" si="1"/>
        <v>24.09</v>
      </c>
      <c r="G25" s="3">
        <f t="shared" si="0"/>
        <v>13.54</v>
      </c>
      <c r="H25" s="3">
        <f t="shared" si="0"/>
        <v>0.6</v>
      </c>
    </row>
    <row r="26" spans="1:12">
      <c r="A26" s="3"/>
      <c r="B26" s="3">
        <f>SUM(B23:B25)</f>
        <v>1428</v>
      </c>
      <c r="C26" s="3">
        <f>SUM(C23:C25)</f>
        <v>855</v>
      </c>
      <c r="D26" s="3">
        <f>SUM(D23:D25)</f>
        <v>556</v>
      </c>
      <c r="E26" s="3">
        <f>SUM(E23:E25)</f>
        <v>17</v>
      </c>
      <c r="F26" s="3">
        <f t="shared" si="1"/>
        <v>30.16</v>
      </c>
      <c r="G26" s="3">
        <f t="shared" si="0"/>
        <v>19.61</v>
      </c>
      <c r="H26" s="3">
        <f t="shared" si="0"/>
        <v>0.6</v>
      </c>
    </row>
    <row r="27" spans="1:12">
      <c r="A27" s="10"/>
      <c r="B27" s="10"/>
      <c r="C27" s="10"/>
      <c r="D27" s="10"/>
      <c r="E27" s="10"/>
      <c r="F27" s="10"/>
      <c r="G27" s="10"/>
      <c r="H27" s="10"/>
    </row>
    <row r="28" spans="1:12">
      <c r="A28" s="11" t="s">
        <v>25</v>
      </c>
    </row>
    <row r="29" spans="1:12">
      <c r="A29" s="9" t="s">
        <v>22</v>
      </c>
    </row>
    <row r="30" spans="1:12">
      <c r="A30" s="9" t="s">
        <v>23</v>
      </c>
      <c r="L30" s="15"/>
    </row>
    <row r="31" spans="1:12">
      <c r="A31" s="9" t="s">
        <v>24</v>
      </c>
    </row>
    <row r="32" spans="1:12">
      <c r="A32" s="9" t="s">
        <v>26</v>
      </c>
    </row>
    <row r="34" spans="2:2">
      <c r="B34" s="1"/>
    </row>
  </sheetData>
  <mergeCells count="3">
    <mergeCell ref="F21:H21"/>
    <mergeCell ref="C21:E21"/>
    <mergeCell ref="A1:H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Lloyd</dc:creator>
  <cp:lastModifiedBy>Lloyd</cp:lastModifiedBy>
  <dcterms:created xsi:type="dcterms:W3CDTF">2011-07-29T20:03:29Z</dcterms:created>
  <dcterms:modified xsi:type="dcterms:W3CDTF">2011-07-29T21:46:14Z</dcterms:modified>
</cp:coreProperties>
</file>